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（就）第10批培训补贴" sheetId="1" r:id="rId1"/>
  </sheets>
  <definedNames>
    <definedName name="_xlnm.Print_Area" localSheetId="0">'2022（就）第10批培训补贴'!#REF!</definedName>
    <definedName name="_xlnm.Print_Titles" localSheetId="0">'2022（就）第10批培训补贴'!#REF!</definedName>
  </definedNames>
  <calcPr calcId="144525"/>
</workbook>
</file>

<file path=xl/sharedStrings.xml><?xml version="1.0" encoding="utf-8"?>
<sst xmlns="http://schemas.openxmlformats.org/spreadsheetml/2006/main" count="42" uniqueCount="38">
  <si>
    <t>文山市2022年职业技能培训（第十批）培训补贴、鉴定补贴发放审批汇总表</t>
  </si>
  <si>
    <t>单位名称：文山市公共就业和人才服务中心</t>
  </si>
  <si>
    <t>日期：2022年11月22日</t>
  </si>
  <si>
    <t>序号</t>
  </si>
  <si>
    <t>培训机构</t>
  </si>
  <si>
    <t>资金类型</t>
  </si>
  <si>
    <t>培训类型</t>
  </si>
  <si>
    <t>合格证、技能等级证</t>
  </si>
  <si>
    <t>培训人数</t>
  </si>
  <si>
    <t>培训合格人数</t>
  </si>
  <si>
    <t>其中包含：</t>
  </si>
  <si>
    <t>培训工种</t>
  </si>
  <si>
    <t>培训地址</t>
  </si>
  <si>
    <t>培训时间</t>
  </si>
  <si>
    <t>培训第 期</t>
  </si>
  <si>
    <t>班数</t>
  </si>
  <si>
    <t>总课时（线上：+线下）</t>
  </si>
  <si>
    <t>培训补贴标准（元）</t>
  </si>
  <si>
    <t>发放培训补贴（元）</t>
  </si>
  <si>
    <t>现拨带★号或与本企业主营业务相关工种上浮20%计算(元)</t>
  </si>
  <si>
    <t>合计（元）</t>
  </si>
  <si>
    <t>女性</t>
  </si>
  <si>
    <t>技工院校学生</t>
  </si>
  <si>
    <t>1</t>
  </si>
  <si>
    <t>文山壮族苗族自治州高级技工学校</t>
  </si>
  <si>
    <t>就业补助资金</t>
  </si>
  <si>
    <t>合格证</t>
  </si>
  <si>
    <t>网络创业培训（★）</t>
  </si>
  <si>
    <t>文山州高级技工学校教学楼</t>
  </si>
  <si>
    <t>2022年11月7日至11月13日</t>
  </si>
  <si>
    <t>第1期</t>
  </si>
  <si>
    <t>2</t>
  </si>
  <si>
    <t>2022年11月14日至11月20日</t>
  </si>
  <si>
    <t>第2期</t>
  </si>
  <si>
    <t>3</t>
  </si>
  <si>
    <t>小计</t>
  </si>
  <si>
    <t>4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</si>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</sst>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方正黑体_GBK"/>
      <charset val="134"/>
    </font>
    <font>
      <b/>
      <sz val="9"/>
      <color rgb="FF000000"/>
      <name val="宋体"/>
      <charset val="134"/>
    </font>
    <font>
      <b/>
      <sz val="9"/>
      <color rgb="FF000000"/>
      <name val="方正黑体_GBK"/>
      <charset val="134"/>
    </font>
    <font>
      <b/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b/>
      <sz val="12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82" zoomScaleNormal="82" workbookViewId="0">
      <selection activeCell="K23" sqref="K23"/>
    </sheetView>
  </sheetViews>
  <sheetFormatPr defaultColWidth="9" defaultRowHeight="13.5"/>
  <cols>
    <col min="1" max="1" width="6.18333333333333" style="1" customWidth="1"/>
    <col min="2" max="2" width="12.775" style="1" customWidth="1"/>
    <col min="3" max="3" width="12.1333333333333" style="1" customWidth="1"/>
    <col min="4" max="4" width="8.775" style="1" customWidth="1"/>
    <col min="5" max="5" width="7.44166666666667" style="2" customWidth="1"/>
    <col min="6" max="6" width="7.55833333333333" style="1" customWidth="1"/>
    <col min="7" max="7" width="7.475" style="1" customWidth="1"/>
    <col min="8" max="8" width="7.44166666666667" style="1" customWidth="1"/>
    <col min="9" max="9" width="20.4416666666667" style="1" customWidth="1"/>
    <col min="10" max="10" width="22.6666666666667" style="1" customWidth="1"/>
    <col min="11" max="11" width="24.3333333333333" style="1" customWidth="1"/>
    <col min="12" max="12" width="7" style="1" customWidth="1"/>
    <col min="13" max="13" width="5.66666666666667" style="1" customWidth="1"/>
    <col min="14" max="14" width="11.4416666666667" style="1" customWidth="1"/>
    <col min="15" max="15" width="7" style="1" customWidth="1"/>
    <col min="16" max="16" width="12.1" style="1" customWidth="1"/>
    <col min="17" max="17" width="11.1083333333333" style="1" customWidth="1"/>
    <col min="18" max="18" width="12.1" style="1" customWidth="1"/>
    <col min="19" max="16384" width="9" style="1"/>
  </cols>
  <sheetData>
    <row r="1" s="1" customFormat="1" ht="7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52" customHeight="1" spans="1:17">
      <c r="A2" s="4" t="s">
        <v>1</v>
      </c>
      <c r="B2" s="4"/>
      <c r="C2" s="5"/>
      <c r="D2" s="5"/>
      <c r="E2" s="5"/>
      <c r="F2" s="6"/>
      <c r="G2" s="6"/>
      <c r="H2" s="6"/>
      <c r="I2" s="6"/>
      <c r="J2" s="6"/>
      <c r="K2" s="23" t="s">
        <v>2</v>
      </c>
      <c r="L2" s="23"/>
      <c r="M2" s="23"/>
      <c r="N2" s="23"/>
      <c r="O2" s="23"/>
      <c r="P2" s="23"/>
      <c r="Q2" s="27"/>
    </row>
    <row r="3" s="1" customFormat="1" ht="32" customHeight="1" spans="1:18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="1" customFormat="1" ht="21" customHeight="1" spans="1:18">
      <c r="A4" s="7"/>
      <c r="B4" s="7"/>
      <c r="C4" s="7"/>
      <c r="D4" s="7"/>
      <c r="E4" s="9" t="s">
        <v>8</v>
      </c>
      <c r="F4" s="10" t="s">
        <v>9</v>
      </c>
      <c r="G4" s="11" t="s">
        <v>10</v>
      </c>
      <c r="H4" s="12"/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28" t="s">
        <v>19</v>
      </c>
      <c r="R4" s="29" t="s">
        <v>20</v>
      </c>
    </row>
    <row r="5" s="1" customFormat="1" ht="52" customHeight="1" spans="1:18">
      <c r="A5" s="7"/>
      <c r="B5" s="7"/>
      <c r="C5" s="7"/>
      <c r="D5" s="7"/>
      <c r="E5" s="9"/>
      <c r="F5" s="10"/>
      <c r="G5" s="10" t="s">
        <v>21</v>
      </c>
      <c r="H5" s="13" t="s">
        <v>22</v>
      </c>
      <c r="I5" s="7"/>
      <c r="J5" s="7"/>
      <c r="K5" s="7"/>
      <c r="L5" s="7"/>
      <c r="M5" s="7"/>
      <c r="N5" s="7"/>
      <c r="O5" s="7"/>
      <c r="P5" s="7"/>
      <c r="Q5" s="28"/>
      <c r="R5" s="29"/>
    </row>
    <row r="6" s="1" customFormat="1" ht="28" customHeight="1" spans="1:18">
      <c r="A6" s="7" t="s">
        <v>23</v>
      </c>
      <c r="B6" s="14" t="s">
        <v>24</v>
      </c>
      <c r="C6" s="15" t="s">
        <v>25</v>
      </c>
      <c r="D6" s="15" t="s">
        <v>26</v>
      </c>
      <c r="E6" s="16">
        <v>180</v>
      </c>
      <c r="F6" s="16">
        <v>169</v>
      </c>
      <c r="G6" s="17">
        <v>20</v>
      </c>
      <c r="H6" s="16">
        <v>169</v>
      </c>
      <c r="I6" s="24" t="s">
        <v>27</v>
      </c>
      <c r="J6" s="25" t="s">
        <v>28</v>
      </c>
      <c r="K6" s="25" t="s">
        <v>29</v>
      </c>
      <c r="L6" s="25" t="s">
        <v>30</v>
      </c>
      <c r="M6" s="25">
        <v>6</v>
      </c>
      <c r="N6" s="25">
        <v>56</v>
      </c>
      <c r="O6" s="25">
        <v>1200</v>
      </c>
      <c r="P6" s="24">
        <f>O6*F6</f>
        <v>202800</v>
      </c>
      <c r="Q6" s="24">
        <f>240*F6</f>
        <v>40560</v>
      </c>
      <c r="R6" s="30">
        <f>Q6+P6</f>
        <v>243360</v>
      </c>
    </row>
    <row r="7" s="1" customFormat="1" ht="28" customHeight="1" spans="1:18">
      <c r="A7" s="7" t="s">
        <v>31</v>
      </c>
      <c r="B7" s="18"/>
      <c r="C7" s="15" t="s">
        <v>25</v>
      </c>
      <c r="D7" s="15" t="s">
        <v>26</v>
      </c>
      <c r="E7" s="16">
        <v>120</v>
      </c>
      <c r="F7" s="16">
        <v>119</v>
      </c>
      <c r="G7" s="17">
        <v>75</v>
      </c>
      <c r="H7" s="16">
        <v>119</v>
      </c>
      <c r="I7" s="25" t="s">
        <v>27</v>
      </c>
      <c r="J7" s="25" t="s">
        <v>28</v>
      </c>
      <c r="K7" s="25" t="s">
        <v>32</v>
      </c>
      <c r="L7" s="25" t="s">
        <v>33</v>
      </c>
      <c r="M7" s="25">
        <v>4</v>
      </c>
      <c r="N7" s="25">
        <v>56</v>
      </c>
      <c r="O7" s="25">
        <v>1200</v>
      </c>
      <c r="P7" s="24">
        <f>O7*F7</f>
        <v>142800</v>
      </c>
      <c r="Q7" s="24">
        <f>240*F7</f>
        <v>28560</v>
      </c>
      <c r="R7" s="30">
        <f>Q7+P7</f>
        <v>171360</v>
      </c>
    </row>
    <row r="8" s="1" customFormat="1" ht="28" customHeight="1" spans="1:18">
      <c r="A8" s="7" t="s">
        <v>34</v>
      </c>
      <c r="B8" s="19" t="s">
        <v>35</v>
      </c>
      <c r="C8" s="20"/>
      <c r="D8" s="21"/>
      <c r="E8" s="17">
        <f t="shared" ref="E8:H8" si="0">SUM(E6:E7)</f>
        <v>300</v>
      </c>
      <c r="F8" s="17">
        <f t="shared" si="0"/>
        <v>288</v>
      </c>
      <c r="G8" s="17">
        <v>95</v>
      </c>
      <c r="H8" s="17">
        <f t="shared" si="0"/>
        <v>288</v>
      </c>
      <c r="I8" s="26"/>
      <c r="J8" s="26"/>
      <c r="K8" s="26"/>
      <c r="L8" s="26">
        <v>2</v>
      </c>
      <c r="M8" s="26">
        <v>10</v>
      </c>
      <c r="N8" s="26"/>
      <c r="O8" s="26"/>
      <c r="P8" s="26">
        <f>SUM(P6:P7)</f>
        <v>345600</v>
      </c>
      <c r="Q8" s="26">
        <f>SUM(Q6:Q7)</f>
        <v>69120</v>
      </c>
      <c r="R8" s="22">
        <f>SUM(P8:Q8)</f>
        <v>414720</v>
      </c>
    </row>
    <row r="9" s="1" customFormat="1" ht="40" customHeight="1" spans="1:18">
      <c r="A9" s="7" t="s">
        <v>36</v>
      </c>
      <c r="B9" s="22" t="s">
        <v>37</v>
      </c>
      <c r="C9" s="22"/>
      <c r="D9" s="22"/>
      <c r="E9" s="22">
        <f>SUM(E8:E8)</f>
        <v>300</v>
      </c>
      <c r="F9" s="22">
        <f>SUM(F8:F8)</f>
        <v>288</v>
      </c>
      <c r="G9" s="22">
        <v>95</v>
      </c>
      <c r="H9" s="17">
        <v>288</v>
      </c>
      <c r="I9" s="22"/>
      <c r="J9" s="22"/>
      <c r="K9" s="22"/>
      <c r="L9" s="22">
        <v>2</v>
      </c>
      <c r="M9" s="22">
        <v>10</v>
      </c>
      <c r="N9" s="22"/>
      <c r="O9" s="22"/>
      <c r="P9" s="22">
        <f>SUM(P8:P8)</f>
        <v>345600</v>
      </c>
      <c r="Q9" s="22">
        <f>SUM(Q8:Q8)</f>
        <v>69120</v>
      </c>
      <c r="R9" s="22">
        <f>SUM(P9:Q9)</f>
        <v>414720</v>
      </c>
    </row>
  </sheetData>
  <mergeCells count="24">
    <mergeCell ref="A1:R1"/>
    <mergeCell ref="A2:E2"/>
    <mergeCell ref="K2:P2"/>
    <mergeCell ref="E3:R3"/>
    <mergeCell ref="G4:H4"/>
    <mergeCell ref="B8:D8"/>
    <mergeCell ref="B9:D9"/>
    <mergeCell ref="A3:A5"/>
    <mergeCell ref="B3:B5"/>
    <mergeCell ref="B6:B7"/>
    <mergeCell ref="C3:C5"/>
    <mergeCell ref="D3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550694444444444" right="0.156944444444444" top="0.472222222222222" bottom="0.60625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2022（就）第10批培训补贴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Lala</cp:lastModifiedBy>
  <dcterms:created xsi:type="dcterms:W3CDTF">2021-05-18T01:25:00Z</dcterms:created>
  <dcterms:modified xsi:type="dcterms:W3CDTF">2022-11-30T11:24:03Z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BFA8A5A7BABA444783F042F9FF91E727</vt:lpwstr>
  </property>
</Properties>
</file>