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公益性 (公示一)2021.11.01 (正式)" sheetId="1" r:id="rId1"/>
  </sheets>
  <calcPr calcId="144525"/>
</workbook>
</file>

<file path=xl/sharedStrings.xml><?xml version="1.0" encoding="utf-8"?>
<sst xmlns="http://schemas.openxmlformats.org/spreadsheetml/2006/main" count="89" uniqueCount="65">
  <si>
    <r>
      <rPr>
        <sz val="16"/>
        <color theme="1"/>
        <rFont val="方正仿宋_GBK"/>
        <charset val="134"/>
      </rPr>
      <t>附件</t>
    </r>
    <r>
      <rPr>
        <sz val="16"/>
        <color indexed="8"/>
        <rFont val="方正仿宋_GBK"/>
        <charset val="134"/>
      </rPr>
      <t>1</t>
    </r>
  </si>
  <si>
    <t>文山市水务局公益性扶贫项目资产登记表</t>
  </si>
  <si>
    <t xml:space="preserve">填报单位：文山市水务局                                           </t>
  </si>
  <si>
    <t>序号</t>
  </si>
  <si>
    <t>年度</t>
  </si>
  <si>
    <t>资产名称</t>
  </si>
  <si>
    <t>建设内容</t>
  </si>
  <si>
    <t>建设地点</t>
  </si>
  <si>
    <t>购建时间
（完工时间）</t>
  </si>
  <si>
    <t>预计使用年限</t>
  </si>
  <si>
    <t>项目资金总规模（万元）</t>
  </si>
  <si>
    <t>资金来源构成（万元）</t>
  </si>
  <si>
    <t>形成项目资产
总规模（万元）</t>
  </si>
  <si>
    <t>是否已登记入账</t>
  </si>
  <si>
    <t>已确权资产总规模（万元）</t>
  </si>
  <si>
    <t>确权规模（万元）</t>
  </si>
  <si>
    <t>所有权人</t>
  </si>
  <si>
    <t>使用权人</t>
  </si>
  <si>
    <t>资产处置情况</t>
  </si>
  <si>
    <t>备注</t>
  </si>
  <si>
    <t>合计</t>
  </si>
  <si>
    <t>财政专项扶贫资金</t>
  </si>
  <si>
    <t>统筹整合财政涉农资金</t>
  </si>
  <si>
    <t>彩票公益金</t>
  </si>
  <si>
    <t>东西部扶贫协作资金</t>
  </si>
  <si>
    <t>地方政府债务资金</t>
  </si>
  <si>
    <t>易地扶贫搬迁资金</t>
  </si>
  <si>
    <t>社会扶贫资金</t>
  </si>
  <si>
    <t>行业扶贫资金</t>
  </si>
  <si>
    <t>金融扶贫资金</t>
  </si>
  <si>
    <t>集团企业帮扶资金</t>
  </si>
  <si>
    <t>捐赠</t>
  </si>
  <si>
    <t>其他</t>
  </si>
  <si>
    <t>到户</t>
  </si>
  <si>
    <t>到村</t>
  </si>
  <si>
    <t>到乡镇</t>
  </si>
  <si>
    <t>到市（部门）</t>
  </si>
  <si>
    <t>8件病险水库除险加固市配套资金105万元</t>
  </si>
  <si>
    <t>①坝体防渗处理；②坝顶、坝坡及排水沟整修；③增设输水涵管；④溢洪道改造；⑤观测设施设置；⑥新建管理房。</t>
  </si>
  <si>
    <t>马塘镇、秉烈乡、红甸乡</t>
  </si>
  <si>
    <t>是</t>
  </si>
  <si>
    <t>马塘镇、红甸乡、秉烈乡政府</t>
  </si>
  <si>
    <t>2017年五小水利重点县346.97万元</t>
  </si>
  <si>
    <t>新建50m³水池26
座、30m³水池153座、浇筑渠道
15条25.223公里。安装各种管道40.689千米.</t>
  </si>
  <si>
    <t>薄竹镇、古木镇、马塘镇</t>
  </si>
  <si>
    <t>文山市水务局</t>
  </si>
  <si>
    <t>农业产业灌溉项目-2017年小农水重点县工程</t>
  </si>
  <si>
    <t>11件病险水库除险加固</t>
  </si>
  <si>
    <t>坝体、坝基防渗处理；坝坡护坡改造及完善；改善放水涵管；改善溢洪道；修缮进场公路；坝脚排水处理；新建管理房；新建闸室</t>
  </si>
  <si>
    <t>平坝镇、柳井乡、秉烈乡、追栗街乡、德厚镇、薄竹镇、马塘镇</t>
  </si>
  <si>
    <t>文山水利水电工程有限公司</t>
  </si>
  <si>
    <t>农业产业灌溉项目-2018年五小水利重点县</t>
  </si>
  <si>
    <t>新建100m³水池1
座、50m³水池1座
、30m³水池350座、安装各种管道68.05千米</t>
  </si>
  <si>
    <t>德厚镇、红甸乡</t>
  </si>
  <si>
    <t>德厚镇、红甸乡、古木镇</t>
  </si>
  <si>
    <t>暮底河水库上游所倮底村环境综合整治工程（水务局）</t>
  </si>
  <si>
    <t>工程建设内容主要包括村落生活污水收集、村落生活污水处理工程及生活垃圾收集清运工程，在实现削减入库污染负荷的同时改善村落人居环境，以实现最终保护暮底河水源地的目的。</t>
  </si>
  <si>
    <t>文山市卧龙街道塘子寨社区所倮底村</t>
  </si>
  <si>
    <t>卧龙街道办事处</t>
  </si>
  <si>
    <t>山洪灾害防治43万元</t>
  </si>
  <si>
    <t>更换监测设备、维修监测预警设备、信息平台。</t>
  </si>
  <si>
    <r>
      <rPr>
        <sz val="11"/>
        <color rgb="FF000000"/>
        <rFont val="宋体"/>
        <charset val="0"/>
      </rPr>
      <t>德厚镇、马塘镇、秉烈乡、</t>
    </r>
    <r>
      <rPr>
        <sz val="11"/>
        <color rgb="FF000000"/>
        <rFont val="Arial"/>
        <charset val="0"/>
      </rPr>
      <t xml:space="preserve">
</t>
    </r>
    <r>
      <rPr>
        <sz val="11"/>
        <color rgb="FF000000"/>
        <rFont val="宋体"/>
        <charset val="0"/>
      </rPr>
      <t>红甸乡、薄竹镇、喜古乡、</t>
    </r>
    <r>
      <rPr>
        <sz val="11"/>
        <color rgb="FF000000"/>
        <rFont val="Arial"/>
        <charset val="0"/>
      </rPr>
      <t xml:space="preserve">
</t>
    </r>
    <r>
      <rPr>
        <sz val="11"/>
        <color rgb="FF000000"/>
        <rFont val="宋体"/>
        <charset val="0"/>
      </rPr>
      <t>平坝镇、新街乡、新平街</t>
    </r>
    <r>
      <rPr>
        <sz val="11"/>
        <color rgb="FF000000"/>
        <rFont val="Arial"/>
        <charset val="0"/>
      </rPr>
      <t xml:space="preserve">
</t>
    </r>
    <r>
      <rPr>
        <sz val="11"/>
        <color rgb="FF000000"/>
        <rFont val="宋体"/>
        <charset val="0"/>
      </rPr>
      <t>道、卧龙街</t>
    </r>
    <r>
      <rPr>
        <sz val="11"/>
        <color rgb="FF000000"/>
        <rFont val="Arial"/>
        <charset val="0"/>
      </rPr>
      <t xml:space="preserve">
</t>
    </r>
    <r>
      <rPr>
        <sz val="11"/>
        <color rgb="FF000000"/>
        <rFont val="宋体"/>
        <charset val="0"/>
      </rPr>
      <t>道、开化街</t>
    </r>
    <r>
      <rPr>
        <sz val="11"/>
        <color rgb="FF000000"/>
        <rFont val="Arial"/>
        <charset val="0"/>
      </rPr>
      <t xml:space="preserve">
</t>
    </r>
    <r>
      <rPr>
        <sz val="11"/>
        <color rgb="FF000000"/>
        <rFont val="宋体"/>
        <charset val="0"/>
      </rPr>
      <t>道、</t>
    </r>
  </si>
  <si>
    <t>15年</t>
  </si>
  <si>
    <t>总计</t>
  </si>
  <si>
    <t>····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</si>
</sst>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&quot;年&quot;m&quot;月&quot;d&quot;日&quot;;@"/>
  </numFmts>
  <fonts count="41">
    <font>
      <sz val="11"/>
      <color theme="1"/>
      <name val="宋体"/>
      <charset val="134"/>
      <scheme val="minor"/>
    </font>
    <font>
      <b/>
      <sz val="12"/>
      <name val="方正仿宋_GBK"/>
      <charset val="134"/>
    </font>
    <font>
      <sz val="11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22"/>
      <color theme="1"/>
      <name val="方正仿宋_GBK"/>
      <charset val="134"/>
    </font>
    <font>
      <b/>
      <sz val="12"/>
      <color theme="1"/>
      <name val="方正仿宋_GBK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000000"/>
      <name val="Arial"/>
      <charset val="0"/>
    </font>
    <font>
      <sz val="10"/>
      <name val="SimSun"/>
      <charset val="134"/>
    </font>
    <font>
      <sz val="11"/>
      <name val="SimSun"/>
      <charset val="134"/>
    </font>
    <font>
      <sz val="11"/>
      <color rgb="FF000000"/>
      <name val="宋体"/>
      <charset val="0"/>
    </font>
    <font>
      <sz val="11"/>
      <name val="宋体"/>
      <charset val="134"/>
      <scheme val="major"/>
    </font>
    <font>
      <b/>
      <sz val="11"/>
      <color theme="1"/>
      <name val="方正仿宋_GBK"/>
      <charset val="134"/>
    </font>
    <font>
      <sz val="9"/>
      <color theme="1"/>
      <name val="方正仿宋_GBK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Times New Roman"/>
      <charset val="0"/>
    </font>
    <font>
      <sz val="12"/>
      <color theme="1"/>
      <name val="仿宋_GB2312"/>
      <charset val="134"/>
    </font>
    <font>
      <sz val="10"/>
      <name val="微软雅黑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4" fillId="15" borderId="11" applyNumberFormat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36" fillId="18" borderId="12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177" fontId="7" fillId="2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176" fontId="2" fillId="2" borderId="3" xfId="0" applyNumberFormat="1" applyFont="1" applyFill="1" applyBorder="1" applyAlignment="1">
      <alignment vertical="center"/>
    </xf>
    <xf numFmtId="0" fontId="10" fillId="2" borderId="3" xfId="0" applyNumberFormat="1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left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77" fontId="13" fillId="0" borderId="4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vertical="center" wrapText="1"/>
    </xf>
    <xf numFmtId="176" fontId="11" fillId="2" borderId="3" xfId="0" applyNumberFormat="1" applyFont="1" applyFill="1" applyBorder="1" applyAlignment="1">
      <alignment horizontal="center" vertical="center" wrapText="1"/>
    </xf>
    <xf numFmtId="176" fontId="16" fillId="2" borderId="0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Alignment="1">
      <alignment horizontal="center" vertical="center"/>
    </xf>
    <xf numFmtId="176" fontId="17" fillId="2" borderId="2" xfId="0" applyNumberFormat="1" applyFont="1" applyFill="1" applyBorder="1" applyAlignment="1">
      <alignment horizontal="center" vertical="center" wrapText="1"/>
    </xf>
    <xf numFmtId="176" fontId="17" fillId="2" borderId="0" xfId="0" applyNumberFormat="1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76" fontId="18" fillId="2" borderId="3" xfId="0" applyNumberFormat="1" applyFont="1" applyFill="1" applyBorder="1" applyAlignment="1">
      <alignment horizontal="center" vertical="center"/>
    </xf>
    <xf numFmtId="176" fontId="19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0" fillId="2" borderId="3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2" fillId="2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A1:IU25"/>
  <sheetViews>
    <sheetView tabSelected="1" workbookViewId="0">
      <selection activeCell="A12" sqref="$A12:$XFD12"/>
    </sheetView>
  </sheetViews>
  <sheetFormatPr defaultColWidth="8.875" defaultRowHeight="15"/>
  <cols>
    <col min="1" max="2" width="7.625" style="6" customWidth="1"/>
    <col min="3" max="3" width="33.25" style="5" customWidth="1"/>
    <col min="4" max="4" width="39.5" style="5" customWidth="1"/>
    <col min="5" max="5" width="34.625" style="5" customWidth="1"/>
    <col min="6" max="6" width="14.5" style="5" customWidth="1"/>
    <col min="7" max="7" width="7.125" style="5" customWidth="1"/>
    <col min="8" max="8" width="10.6666666666667" style="5" customWidth="1"/>
    <col min="9" max="9" width="9.375" style="5" customWidth="1"/>
    <col min="10" max="10" width="7.125" style="7" customWidth="1"/>
    <col min="11" max="11" width="8.5" style="7" customWidth="1"/>
    <col min="12" max="12" width="8.25" style="7" customWidth="1"/>
    <col min="13" max="13" width="8.5" style="7" customWidth="1"/>
    <col min="14" max="20" width="7.125" style="7" customWidth="1"/>
    <col min="21" max="21" width="9.375" style="7" customWidth="1"/>
    <col min="22" max="22" width="10.625" style="8" customWidth="1"/>
    <col min="23" max="23" width="12" style="9" customWidth="1"/>
    <col min="24" max="24" width="12.25" style="9" customWidth="1"/>
    <col min="25" max="27" width="10.625" style="9" customWidth="1"/>
    <col min="28" max="28" width="12.25" style="9" customWidth="1"/>
    <col min="29" max="30" width="25.375" style="5" customWidth="1"/>
    <col min="31" max="31" width="9.625" style="5" customWidth="1"/>
    <col min="32" max="32" width="30.25" style="5" customWidth="1"/>
    <col min="33" max="33" width="17.875" style="5" customWidth="1"/>
    <col min="34" max="16384" width="8.875" style="5"/>
  </cols>
  <sheetData>
    <row r="1" ht="18" customHeight="1" spans="1:28">
      <c r="A1" s="10" t="s">
        <v>0</v>
      </c>
      <c r="V1" s="39"/>
      <c r="W1" s="40"/>
      <c r="X1" s="40"/>
      <c r="Y1" s="40"/>
      <c r="Z1" s="40"/>
      <c r="AA1" s="40"/>
      <c r="AB1" s="40"/>
    </row>
    <row r="2" ht="37" customHeight="1" spans="1:3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W2" s="8"/>
      <c r="X2" s="8"/>
      <c r="Y2" s="8"/>
      <c r="Z2" s="8"/>
      <c r="AA2" s="8"/>
      <c r="AB2" s="8"/>
      <c r="AC2" s="11"/>
      <c r="AD2" s="11"/>
      <c r="AE2" s="11"/>
      <c r="AF2" s="11"/>
    </row>
    <row r="3" ht="37" customHeight="1" spans="1:3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41"/>
      <c r="W3" s="42"/>
      <c r="X3" s="42"/>
      <c r="Y3" s="42"/>
      <c r="Z3" s="42"/>
      <c r="AA3" s="42"/>
      <c r="AB3" s="42"/>
      <c r="AC3" s="12"/>
      <c r="AD3" s="12"/>
      <c r="AE3" s="12"/>
      <c r="AF3" s="12"/>
    </row>
    <row r="4" s="1" customFormat="1" ht="33" customHeight="1" spans="1:32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34" t="s">
        <v>11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43" t="s">
        <v>12</v>
      </c>
      <c r="W4" s="43" t="s">
        <v>13</v>
      </c>
      <c r="X4" s="34" t="s">
        <v>14</v>
      </c>
      <c r="Y4" s="34" t="s">
        <v>15</v>
      </c>
      <c r="Z4" s="34"/>
      <c r="AA4" s="34"/>
      <c r="AB4" s="34"/>
      <c r="AC4" s="13" t="s">
        <v>16</v>
      </c>
      <c r="AD4" s="13" t="s">
        <v>17</v>
      </c>
      <c r="AE4" s="13" t="s">
        <v>18</v>
      </c>
      <c r="AF4" s="13" t="s">
        <v>19</v>
      </c>
    </row>
    <row r="5" ht="33" customHeight="1" spans="1:32">
      <c r="A5" s="14"/>
      <c r="B5" s="14"/>
      <c r="C5" s="14"/>
      <c r="D5" s="14"/>
      <c r="E5" s="14"/>
      <c r="F5" s="14"/>
      <c r="G5" s="14"/>
      <c r="H5" s="14"/>
      <c r="I5" s="35" t="s">
        <v>20</v>
      </c>
      <c r="J5" s="36" t="s">
        <v>21</v>
      </c>
      <c r="K5" s="36" t="s">
        <v>22</v>
      </c>
      <c r="L5" s="36" t="s">
        <v>23</v>
      </c>
      <c r="M5" s="36" t="s">
        <v>24</v>
      </c>
      <c r="N5" s="36" t="s">
        <v>25</v>
      </c>
      <c r="O5" s="36" t="s">
        <v>26</v>
      </c>
      <c r="P5" s="36" t="s">
        <v>27</v>
      </c>
      <c r="Q5" s="36" t="s">
        <v>28</v>
      </c>
      <c r="R5" s="36" t="s">
        <v>29</v>
      </c>
      <c r="S5" s="36" t="s">
        <v>30</v>
      </c>
      <c r="T5" s="36" t="s">
        <v>31</v>
      </c>
      <c r="U5" s="36" t="s">
        <v>32</v>
      </c>
      <c r="V5" s="44"/>
      <c r="W5" s="44"/>
      <c r="X5" s="34"/>
      <c r="Y5" s="34" t="s">
        <v>33</v>
      </c>
      <c r="Z5" s="34" t="s">
        <v>34</v>
      </c>
      <c r="AA5" s="34" t="s">
        <v>35</v>
      </c>
      <c r="AB5" s="34" t="s">
        <v>36</v>
      </c>
      <c r="AC5" s="14"/>
      <c r="AD5" s="14"/>
      <c r="AE5" s="14"/>
      <c r="AF5" s="14"/>
    </row>
    <row r="6" s="2" customFormat="1" ht="30" customHeight="1" spans="1:32">
      <c r="A6" s="15">
        <v>1</v>
      </c>
      <c r="B6" s="16">
        <v>2016</v>
      </c>
      <c r="C6" s="17" t="s">
        <v>37</v>
      </c>
      <c r="D6" s="18" t="s">
        <v>38</v>
      </c>
      <c r="E6" s="19" t="s">
        <v>39</v>
      </c>
      <c r="F6" s="20">
        <v>42735</v>
      </c>
      <c r="G6" s="16">
        <v>20</v>
      </c>
      <c r="H6" s="21">
        <v>1653</v>
      </c>
      <c r="I6" s="23">
        <f t="shared" ref="I6:I11" si="0">J6+K6+L6+M6+N6+O6+P6+Q6+R6+S6+T6+U6</f>
        <v>1166.88</v>
      </c>
      <c r="J6" s="37"/>
      <c r="K6" s="26">
        <v>105</v>
      </c>
      <c r="L6" s="37"/>
      <c r="M6" s="37"/>
      <c r="N6" s="37"/>
      <c r="O6" s="37"/>
      <c r="P6" s="37"/>
      <c r="Q6" s="37"/>
      <c r="R6" s="37"/>
      <c r="S6" s="37"/>
      <c r="T6" s="37"/>
      <c r="U6" s="26">
        <v>1061.88</v>
      </c>
      <c r="V6" s="23">
        <f t="shared" ref="V6:V11" si="1">H6</f>
        <v>1653</v>
      </c>
      <c r="W6" s="45" t="s">
        <v>40</v>
      </c>
      <c r="X6" s="46"/>
      <c r="Y6" s="46"/>
      <c r="Z6" s="46"/>
      <c r="AA6" s="46"/>
      <c r="AB6" s="46"/>
      <c r="AC6" s="38" t="s">
        <v>41</v>
      </c>
      <c r="AD6" s="48" t="s">
        <v>41</v>
      </c>
      <c r="AE6" s="49" t="s">
        <v>32</v>
      </c>
      <c r="AF6" s="50"/>
    </row>
    <row r="7" s="2" customFormat="1" ht="30" customHeight="1" spans="1:255">
      <c r="A7" s="15">
        <v>2</v>
      </c>
      <c r="B7" s="16">
        <v>2017</v>
      </c>
      <c r="C7" s="22" t="s">
        <v>42</v>
      </c>
      <c r="D7" s="18" t="s">
        <v>43</v>
      </c>
      <c r="E7" s="19" t="s">
        <v>44</v>
      </c>
      <c r="F7" s="20">
        <v>43281</v>
      </c>
      <c r="G7" s="16">
        <v>20</v>
      </c>
      <c r="H7" s="23">
        <f t="shared" ref="H7:H11" si="2">I7</f>
        <v>346.97</v>
      </c>
      <c r="I7" s="23">
        <f t="shared" si="0"/>
        <v>346.97</v>
      </c>
      <c r="J7" s="37"/>
      <c r="K7" s="26">
        <v>346.97</v>
      </c>
      <c r="L7" s="37"/>
      <c r="M7" s="37"/>
      <c r="N7" s="37"/>
      <c r="O7" s="37"/>
      <c r="P7" s="37"/>
      <c r="Q7" s="37"/>
      <c r="R7" s="37"/>
      <c r="S7" s="37"/>
      <c r="T7" s="37"/>
      <c r="U7" s="26"/>
      <c r="V7" s="23">
        <f t="shared" si="1"/>
        <v>346.97</v>
      </c>
      <c r="W7" s="45" t="s">
        <v>40</v>
      </c>
      <c r="X7" s="47"/>
      <c r="Y7" s="47"/>
      <c r="Z7" s="47"/>
      <c r="AA7" s="47"/>
      <c r="AB7" s="47"/>
      <c r="AC7" s="38" t="s">
        <v>45</v>
      </c>
      <c r="AD7" s="48" t="s">
        <v>44</v>
      </c>
      <c r="AE7" s="49" t="s">
        <v>32</v>
      </c>
      <c r="AF7" s="50"/>
      <c r="IT7" s="3"/>
      <c r="IU7" s="3"/>
    </row>
    <row r="8" s="3" customFormat="1" ht="30" customHeight="1" spans="1:253">
      <c r="A8" s="15">
        <v>3</v>
      </c>
      <c r="B8" s="16">
        <v>2018</v>
      </c>
      <c r="C8" s="24" t="s">
        <v>46</v>
      </c>
      <c r="D8" s="18" t="s">
        <v>43</v>
      </c>
      <c r="E8" s="19" t="s">
        <v>44</v>
      </c>
      <c r="F8" s="20">
        <v>43281</v>
      </c>
      <c r="G8" s="16">
        <v>20</v>
      </c>
      <c r="H8" s="23">
        <f t="shared" si="2"/>
        <v>1536.95</v>
      </c>
      <c r="I8" s="23">
        <f t="shared" si="0"/>
        <v>1536.95</v>
      </c>
      <c r="J8" s="37"/>
      <c r="K8" s="21">
        <v>391.89</v>
      </c>
      <c r="L8" s="37"/>
      <c r="M8" s="37"/>
      <c r="N8" s="37"/>
      <c r="O8" s="37"/>
      <c r="P8" s="37"/>
      <c r="Q8" s="37"/>
      <c r="R8" s="37"/>
      <c r="S8" s="37"/>
      <c r="T8" s="37"/>
      <c r="U8" s="26">
        <v>1145.06</v>
      </c>
      <c r="V8" s="23">
        <f t="shared" si="1"/>
        <v>1536.95</v>
      </c>
      <c r="W8" s="45" t="s">
        <v>40</v>
      </c>
      <c r="X8" s="47"/>
      <c r="Y8" s="47"/>
      <c r="Z8" s="47"/>
      <c r="AA8" s="47"/>
      <c r="AB8" s="47"/>
      <c r="AC8" s="38" t="s">
        <v>45</v>
      </c>
      <c r="AD8" s="48" t="s">
        <v>44</v>
      </c>
      <c r="AE8" s="49" t="s">
        <v>32</v>
      </c>
      <c r="AF8" s="5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2" customFormat="1" ht="30" customHeight="1" spans="1:255">
      <c r="A9" s="15">
        <v>4</v>
      </c>
      <c r="B9" s="16">
        <v>2018</v>
      </c>
      <c r="C9" s="25" t="s">
        <v>47</v>
      </c>
      <c r="D9" s="19" t="s">
        <v>48</v>
      </c>
      <c r="E9" s="19" t="s">
        <v>49</v>
      </c>
      <c r="F9" s="20">
        <v>43799</v>
      </c>
      <c r="G9" s="16">
        <v>20</v>
      </c>
      <c r="H9" s="26">
        <v>2356.97</v>
      </c>
      <c r="I9" s="23">
        <f t="shared" si="0"/>
        <v>1698.384</v>
      </c>
      <c r="J9" s="37"/>
      <c r="K9" s="38">
        <v>1201.76</v>
      </c>
      <c r="L9" s="37"/>
      <c r="M9" s="37"/>
      <c r="N9" s="37"/>
      <c r="O9" s="37"/>
      <c r="P9" s="37"/>
      <c r="Q9" s="37"/>
      <c r="R9" s="37"/>
      <c r="S9" s="37"/>
      <c r="T9" s="37"/>
      <c r="U9" s="26">
        <v>496.624</v>
      </c>
      <c r="V9" s="23">
        <f t="shared" si="1"/>
        <v>2356.97</v>
      </c>
      <c r="W9" s="45" t="s">
        <v>40</v>
      </c>
      <c r="X9" s="47"/>
      <c r="Y9" s="47"/>
      <c r="Z9" s="47"/>
      <c r="AA9" s="47"/>
      <c r="AB9" s="47"/>
      <c r="AC9" s="52" t="s">
        <v>50</v>
      </c>
      <c r="AD9" s="52" t="s">
        <v>50</v>
      </c>
      <c r="AE9" s="49" t="s">
        <v>32</v>
      </c>
      <c r="AF9" s="51"/>
      <c r="IT9" s="3"/>
      <c r="IU9" s="3"/>
    </row>
    <row r="10" s="3" customFormat="1" ht="30" customHeight="1" spans="1:253">
      <c r="A10" s="15">
        <v>5</v>
      </c>
      <c r="B10" s="16">
        <v>2018</v>
      </c>
      <c r="C10" s="17" t="s">
        <v>51</v>
      </c>
      <c r="D10" s="18" t="s">
        <v>52</v>
      </c>
      <c r="E10" s="19" t="s">
        <v>53</v>
      </c>
      <c r="F10" s="20">
        <v>43646</v>
      </c>
      <c r="G10" s="16">
        <v>20</v>
      </c>
      <c r="H10" s="23">
        <f t="shared" si="2"/>
        <v>1936</v>
      </c>
      <c r="I10" s="23">
        <f t="shared" si="0"/>
        <v>1936</v>
      </c>
      <c r="J10" s="37"/>
      <c r="K10" s="21">
        <v>758</v>
      </c>
      <c r="L10" s="37"/>
      <c r="M10" s="37"/>
      <c r="N10" s="37"/>
      <c r="O10" s="37"/>
      <c r="P10" s="37"/>
      <c r="Q10" s="37"/>
      <c r="R10" s="37"/>
      <c r="S10" s="37"/>
      <c r="T10" s="37"/>
      <c r="U10" s="26">
        <v>1178</v>
      </c>
      <c r="V10" s="23">
        <f t="shared" si="1"/>
        <v>1936</v>
      </c>
      <c r="W10" s="45" t="s">
        <v>40</v>
      </c>
      <c r="X10" s="47"/>
      <c r="Y10" s="47"/>
      <c r="Z10" s="47"/>
      <c r="AA10" s="47"/>
      <c r="AB10" s="47"/>
      <c r="AC10" s="38" t="s">
        <v>45</v>
      </c>
      <c r="AD10" s="48" t="s">
        <v>54</v>
      </c>
      <c r="AE10" s="49" t="s">
        <v>32</v>
      </c>
      <c r="AF10" s="5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="3" customFormat="1" ht="30" customHeight="1" spans="1:253">
      <c r="A11" s="15">
        <v>6</v>
      </c>
      <c r="B11" s="16">
        <v>2019</v>
      </c>
      <c r="C11" s="17" t="s">
        <v>55</v>
      </c>
      <c r="D11" s="18" t="s">
        <v>56</v>
      </c>
      <c r="E11" s="19" t="s">
        <v>57</v>
      </c>
      <c r="F11" s="20">
        <v>43439</v>
      </c>
      <c r="G11" s="16">
        <v>15</v>
      </c>
      <c r="H11" s="23">
        <f t="shared" si="2"/>
        <v>288.41</v>
      </c>
      <c r="I11" s="23">
        <f t="shared" si="0"/>
        <v>288.41</v>
      </c>
      <c r="J11" s="37"/>
      <c r="K11" s="21">
        <v>188.41</v>
      </c>
      <c r="L11" s="37"/>
      <c r="M11" s="37"/>
      <c r="N11" s="37"/>
      <c r="O11" s="37"/>
      <c r="P11" s="37"/>
      <c r="Q11" s="37"/>
      <c r="R11" s="37"/>
      <c r="S11" s="37"/>
      <c r="T11" s="37"/>
      <c r="U11" s="26">
        <v>100</v>
      </c>
      <c r="V11" s="23">
        <f t="shared" si="1"/>
        <v>288.41</v>
      </c>
      <c r="W11" s="45" t="s">
        <v>40</v>
      </c>
      <c r="X11" s="47">
        <v>288.41</v>
      </c>
      <c r="Y11" s="47"/>
      <c r="Z11" s="47"/>
      <c r="AA11" s="47">
        <v>288.41</v>
      </c>
      <c r="AB11" s="47"/>
      <c r="AC11" s="26" t="s">
        <v>58</v>
      </c>
      <c r="AD11" s="16" t="s">
        <v>58</v>
      </c>
      <c r="AE11" s="49" t="s">
        <v>32</v>
      </c>
      <c r="AF11" s="5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="4" customFormat="1" ht="30" customHeight="1" spans="1:253">
      <c r="A12" s="15">
        <v>7</v>
      </c>
      <c r="B12" s="16">
        <v>2017</v>
      </c>
      <c r="C12" s="17" t="s">
        <v>59</v>
      </c>
      <c r="D12" s="27" t="s">
        <v>60</v>
      </c>
      <c r="E12" s="27" t="s">
        <v>61</v>
      </c>
      <c r="F12" s="20">
        <v>43200</v>
      </c>
      <c r="G12" s="16" t="s">
        <v>62</v>
      </c>
      <c r="H12" s="23">
        <v>48.06</v>
      </c>
      <c r="I12" s="23">
        <v>48.06</v>
      </c>
      <c r="J12" s="37"/>
      <c r="K12" s="21">
        <v>43</v>
      </c>
      <c r="L12" s="37"/>
      <c r="M12" s="37"/>
      <c r="N12" s="37"/>
      <c r="O12" s="37"/>
      <c r="P12" s="37"/>
      <c r="Q12" s="37"/>
      <c r="R12" s="37"/>
      <c r="S12" s="37"/>
      <c r="T12" s="37"/>
      <c r="U12" s="26">
        <v>5.06</v>
      </c>
      <c r="V12" s="23">
        <v>43</v>
      </c>
      <c r="W12" s="45" t="s">
        <v>40</v>
      </c>
      <c r="X12" s="47"/>
      <c r="Y12" s="47"/>
      <c r="Z12" s="47"/>
      <c r="AA12" s="47"/>
      <c r="AB12" s="47"/>
      <c r="AC12" s="26" t="s">
        <v>45</v>
      </c>
      <c r="AD12" s="16" t="s">
        <v>45</v>
      </c>
      <c r="AE12" s="49" t="s">
        <v>32</v>
      </c>
      <c r="AF12" s="51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="4" customFormat="1" ht="30" customHeight="1" spans="1:253">
      <c r="A13" s="15"/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37"/>
      <c r="O13" s="37"/>
      <c r="P13" s="37"/>
      <c r="Q13" s="37"/>
      <c r="R13" s="37"/>
      <c r="S13" s="37"/>
      <c r="T13" s="37"/>
      <c r="U13" s="26"/>
      <c r="V13" s="23"/>
      <c r="W13" s="45"/>
      <c r="X13" s="47"/>
      <c r="Y13" s="47"/>
      <c r="Z13" s="47"/>
      <c r="AA13" s="47"/>
      <c r="AB13" s="47"/>
      <c r="AC13" s="26"/>
      <c r="AD13" s="16"/>
      <c r="AE13" s="49"/>
      <c r="AF13" s="51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="5" customFormat="1" ht="30" customHeight="1" spans="1:32">
      <c r="A14" s="30" t="s">
        <v>63</v>
      </c>
      <c r="B14" s="15"/>
      <c r="C14" s="31"/>
      <c r="D14" s="31"/>
      <c r="E14" s="31"/>
      <c r="F14" s="31"/>
      <c r="G14" s="31"/>
      <c r="H14" s="31">
        <f t="shared" ref="H14:AA14" si="3">SUM(H6:H11)</f>
        <v>8118.3</v>
      </c>
      <c r="I14" s="31">
        <f t="shared" si="3"/>
        <v>6973.594</v>
      </c>
      <c r="J14" s="31">
        <f t="shared" si="3"/>
        <v>0</v>
      </c>
      <c r="K14" s="31">
        <f t="shared" si="3"/>
        <v>2992.03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31">
        <f t="shared" si="3"/>
        <v>0</v>
      </c>
      <c r="P14" s="31">
        <f t="shared" si="3"/>
        <v>0</v>
      </c>
      <c r="Q14" s="31">
        <f t="shared" si="3"/>
        <v>0</v>
      </c>
      <c r="R14" s="31">
        <f t="shared" si="3"/>
        <v>0</v>
      </c>
      <c r="S14" s="31">
        <f t="shared" si="3"/>
        <v>0</v>
      </c>
      <c r="T14" s="31">
        <f t="shared" si="3"/>
        <v>0</v>
      </c>
      <c r="U14" s="31">
        <f t="shared" si="3"/>
        <v>3981.564</v>
      </c>
      <c r="V14" s="31">
        <f t="shared" si="3"/>
        <v>8118.3</v>
      </c>
      <c r="W14" s="31">
        <f t="shared" si="3"/>
        <v>0</v>
      </c>
      <c r="X14" s="31">
        <f t="shared" si="3"/>
        <v>288.41</v>
      </c>
      <c r="Y14" s="31">
        <f t="shared" si="3"/>
        <v>0</v>
      </c>
      <c r="Z14" s="31">
        <f t="shared" si="3"/>
        <v>0</v>
      </c>
      <c r="AA14" s="31">
        <f t="shared" si="3"/>
        <v>288.41</v>
      </c>
      <c r="AB14" s="47"/>
      <c r="AC14" s="31"/>
      <c r="AD14" s="31"/>
      <c r="AE14" s="31"/>
      <c r="AF14" s="31"/>
    </row>
    <row r="25" spans="5:5">
      <c r="E25" s="5" t="s">
        <v>64</v>
      </c>
    </row>
  </sheetData>
  <mergeCells count="19">
    <mergeCell ref="A2:AF2"/>
    <mergeCell ref="A3:AF3"/>
    <mergeCell ref="I4:U4"/>
    <mergeCell ref="Y4:AB4"/>
    <mergeCell ref="A4:A5"/>
    <mergeCell ref="B4:B5"/>
    <mergeCell ref="C4:C5"/>
    <mergeCell ref="D4:D5"/>
    <mergeCell ref="E4:E5"/>
    <mergeCell ref="F4:F5"/>
    <mergeCell ref="G4:G5"/>
    <mergeCell ref="H4:H5"/>
    <mergeCell ref="V4:V5"/>
    <mergeCell ref="W4:W5"/>
    <mergeCell ref="X4:X5"/>
    <mergeCell ref="AC4:AC5"/>
    <mergeCell ref="AD4:AD5"/>
    <mergeCell ref="AE4:AE5"/>
    <mergeCell ref="AF4:AF5"/>
  </mergeCells>
  <dataValidations count="3">
    <dataValidation allowBlank="1" showInputMessage="1" showErrorMessage="1" sqref="J5:K5 M5 N5:T5 U5"/>
    <dataValidation type="list" allowBlank="1" showInputMessage="1" showErrorMessage="1" sqref="W6 W7 W8 W9 W10 W11 W12 W13">
      <formula1>"是,否"</formula1>
    </dataValidation>
    <dataValidation type="list" allowBlank="1" showInputMessage="1" showErrorMessage="1" sqref="AE6 AE7 AE8 AE9 AE10 AE11 AE12 AE13">
      <formula1>"报损,报废,租赁,变卖,转让,转经营性,出借,出售,发包,入股投资,其他"</formula1>
    </dataValidation>
  </dataValidations>
  <printOptions horizontalCentered="1"/>
  <pageMargins left="0" right="0" top="1" bottom="1" header="0.5" footer="0.5"/>
  <pageSetup paperSize="9" scale="4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 (公示一)2021.11.01 (正式)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2021-11-02T00:59:00Z</dcterms:created>
  <dcterms:modified xsi:type="dcterms:W3CDTF">2021-11-26T03:07:03Z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0F40BCB1E7034E7481AB76C3F484CE91</vt:lpwstr>
  </property>
  <property fmtid="{D5CDD505-2E9C-101B-9397-08002B2CF9AE}" pid="3" name="KSOProductBuildVer">
    <vt:lpwstr>2052-11.8.6.8722</vt:lpwstr>
  </property>
</Properties>
</file>